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9090" activeTab="2"/>
  </bookViews>
  <sheets>
    <sheet name="Pakiet nr 1" sheetId="1" r:id="rId1"/>
    <sheet name="Pakiet nr 2" sheetId="2" r:id="rId2"/>
    <sheet name="Pakiet nr 3" sheetId="3" r:id="rId3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comments2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comments3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<sst xmlns="http://schemas.openxmlformats.org/spreadsheetml/2006/main" count="129" uniqueCount="65">
  <si>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</si>
  <si>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</si>
  <si>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</si>
  <si>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</si>
  <si>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</si>
  <si>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</si>
  <si>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</si>
  <si>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</si>
  <si>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cena jednostkowa netto</t>
  </si>
  <si>
    <t>Cena jednostkowa brutto</t>
  </si>
  <si>
    <t>Nazwa producenta / nr katalogowy</t>
  </si>
  <si>
    <t>Wkłady do ssaka próżniowego 1,2,3 litrowe, uszczelniane automatycznie po uruchomieniu ssania bez konieczności wciskania wkładu na kanister, wymiana wkładu bez odłączania drenu pacjenta, wyposażony w uchwyt w postaci pętli o szer 5,5cm do wygodnego demontażu, skuteczny filtr p/bakteryjny i zastawkę zabezpieczającą źródło ssania przed zalaniem, brak innych króćców na pokrywie poza króćcem pacjenta z możliwością jego zamknięcia po napełnieniu wkładu; obrotowy króciec pacjenta ( wew średnica 7mm) o konstrukcji schodkowej; z pokrywą wyposażoną w szeroki port do napełniania proszkiem żelowym; mocny worek poliolefiny bez zawartości PCV</t>
  </si>
  <si>
    <t>szt</t>
  </si>
  <si>
    <t>Proszek żelujący do wkładów jednorazowych, pojemność 25g, saszetki wykonane z materiału  rozpuszczalnego w wodzie</t>
  </si>
  <si>
    <t>Uniwersalny dren balonowy o dł 50m</t>
  </si>
  <si>
    <t>Szyny Zimmera 470x20 szt</t>
  </si>
  <si>
    <t>Szyny Zimmera 500x25 szt</t>
  </si>
  <si>
    <t>Szyny Zimmera 600x50 szt</t>
  </si>
  <si>
    <t>Szyny Kramera 150 cm szt</t>
  </si>
  <si>
    <t>Szyny Kramera 100 cm szt</t>
  </si>
  <si>
    <t>Aparaty Stacka nr 1 szt</t>
  </si>
  <si>
    <t>Aparaty Stacka nr 2 szt</t>
  </si>
  <si>
    <t>Aparaty Stacka nr 3 szt</t>
  </si>
  <si>
    <t>Aparaty Stacka nr 4 szt</t>
  </si>
  <si>
    <t>Aparaty Stacka nr 5 szt</t>
  </si>
  <si>
    <t>Worek stomijny 1-częściowy, otwarty, przezroczysty, średnica otworu 60mm</t>
  </si>
  <si>
    <t>Worek stomijny 2-częściowy, otwarty, przezroczysty, średnica otworu 60mm</t>
  </si>
  <si>
    <t>Płytka stomijna średnica 60mm</t>
  </si>
  <si>
    <t>Pasta uszczelniająca</t>
  </si>
  <si>
    <t>Formalina 10% do konserwacji preparatów histopatologicznych w opakowaniach 1kg</t>
  </si>
  <si>
    <t>Załącznik nr 3.4 do SIWZ</t>
  </si>
  <si>
    <t>Załącznik nr 3.7 do SIWZ</t>
  </si>
  <si>
    <t>Załącznik nr 3 do SIWZ</t>
  </si>
  <si>
    <t>Papier 130x25 EKG Midicard-Dot Card</t>
  </si>
  <si>
    <r>
      <t xml:space="preserve">Papier EKG 0,11x40, </t>
    </r>
    <r>
      <rPr>
        <sz val="10"/>
        <rFont val="Arial"/>
        <family val="0"/>
      </rPr>
      <t>ø 54mm</t>
    </r>
  </si>
  <si>
    <t>Papier EKG 0,1x40</t>
  </si>
  <si>
    <t>Papier Ascard 612 Gold z nadrukiem 210x25 do aparatu Ascard Mr Gold w rolce</t>
  </si>
  <si>
    <t>Papier H.P.M1709A 210x300x200</t>
  </si>
  <si>
    <t>Papier do USG Printera K 65HM MITSUBISHI</t>
  </si>
  <si>
    <t>Papier do USG  UPP 110HD 110x20 lub równoważny do printera SONY UPP 860 CE</t>
  </si>
  <si>
    <t>Papier do def. 5cm chem. termoczuły Emitel</t>
  </si>
  <si>
    <t>Papier do def. 5cmx30m (aparat firmy Biazet DMS 75) z nadrukiem</t>
  </si>
  <si>
    <t>Papier do EKG firmy Aspel mr Silver szer 112mm</t>
  </si>
  <si>
    <t>Papier do def. Medic 5</t>
  </si>
  <si>
    <t>Żel do EKG w tubach 500g</t>
  </si>
  <si>
    <t>Żel do USG 500g</t>
  </si>
  <si>
    <t>Kieliszki do leków z tworzywa j.u.</t>
  </si>
  <si>
    <t>Opaska automatyczna uciskowa</t>
  </si>
  <si>
    <t>Szpatułki j.u. op.100szt</t>
  </si>
  <si>
    <t>Tarcza do piły GPO 31R śr. 65mm zębata Aesculap</t>
  </si>
  <si>
    <t>Kubeczki j.u. do picia do 150ml op=100szt</t>
  </si>
  <si>
    <t>Basen sanitarny z tworzywa sztucznego</t>
  </si>
  <si>
    <t>Kaczka z tworzywa</t>
  </si>
  <si>
    <t>Miski nerkowe małe</t>
  </si>
  <si>
    <t>Miski nerkowe duże</t>
  </si>
  <si>
    <t>Termometr bezrtęciowy w futerale, wypełniony cieczą metaliczną bezpieczną dla środowiska, nietoksyczną, z możliwością usuwania razem z odpadami komunalnymi</t>
  </si>
  <si>
    <t>Kołnierz ortopedyczny, jednoczęściowy, sztywny, regulowany, uniwersalny , wielorozmiarowy, przeznaczony do zabezpieczania osób z podejrzeniem urazu kregosłupa szyjnego w ramach pomocy dorażnej.  Wykonany z tworzywa sztucznego wyścielony postronie wewnętrznej pianka zwiekszającą komfort pacjenta. Regulacja pozwalająca na założenie tego samego kołnierza dzieciom powyżej 3lat i dorosłym. Regulacja przeprowadzana bezposrednio na pacjencie. Kołnierz wykonany w jasnych intensywnych kolorach. Główna blokada regulacji widoczna nawet przy minimalnym oświetleniu. Zapięcie z taśmy velcro. W przedniej części dwa obszernr otwory do kontroli tętna na tętnicach szyjnych. Kołnierz wielokrotnego użytku, pozwalający na minimum 10-krotne zastosowanie.</t>
  </si>
  <si>
    <t>Opaska identyfikująca dla dorosłych</t>
  </si>
  <si>
    <t>op</t>
  </si>
  <si>
    <t>Pakiet nr 1 - akcesoria do ssaków próżniowych</t>
  </si>
  <si>
    <t>Staza jednorazowego użytku, bezlateksowa, z szerokiego rozciągliwego paska gumy syntetycznej w rolce. Mozliwość wygodnego , szybkiego podziału poprzez perforowane odcinki. Szerkość 2,5 cm, długość ok 45 cm. W jednej rolce minimum 25 szt</t>
  </si>
  <si>
    <t>Pakiet nr 2 - "worki stomijne "</t>
  </si>
  <si>
    <t>Pakiet nr 3 - " drobny sprzęt medyczny"</t>
  </si>
  <si>
    <t>rolka</t>
  </si>
  <si>
    <t>Papier SONY UPP 210 mmx20m lub równoważny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</si>
</sst>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8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4">
      <selection activeCell="N7" sqref="N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32" t="s">
        <v>30</v>
      </c>
      <c r="H1" s="32"/>
      <c r="I1" s="32"/>
      <c r="J1" s="32"/>
    </row>
    <row r="2" spans="7:10" ht="12.75">
      <c r="G2" s="32"/>
      <c r="H2" s="32"/>
      <c r="I2" s="32"/>
      <c r="J2" s="32"/>
    </row>
    <row r="4" spans="1:10" ht="14.25" customHeight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25.5">
      <c r="A5" s="1"/>
      <c r="B5" s="2" t="s">
        <v>59</v>
      </c>
      <c r="C5" s="2"/>
      <c r="D5" s="3"/>
      <c r="E5" s="3"/>
      <c r="F5" s="3"/>
      <c r="G5" s="3"/>
      <c r="H5" s="3"/>
      <c r="I5" s="3"/>
      <c r="J5" s="3"/>
    </row>
    <row r="6" spans="1:10" ht="51.75" customHeight="1">
      <c r="A6" s="4" t="s">
        <v>5</v>
      </c>
      <c r="B6" s="5" t="s">
        <v>0</v>
      </c>
      <c r="C6" s="5" t="s">
        <v>10</v>
      </c>
      <c r="D6" s="5" t="s">
        <v>1</v>
      </c>
      <c r="E6" s="5" t="s">
        <v>2</v>
      </c>
      <c r="F6" s="5" t="s">
        <v>8</v>
      </c>
      <c r="G6" s="17" t="s">
        <v>9</v>
      </c>
      <c r="H6" s="5" t="s">
        <v>6</v>
      </c>
      <c r="I6" s="17" t="s">
        <v>7</v>
      </c>
      <c r="J6" s="17" t="s">
        <v>3</v>
      </c>
    </row>
    <row r="7" spans="1:10" ht="236.25" customHeight="1">
      <c r="A7" s="6">
        <v>1</v>
      </c>
      <c r="B7" s="21" t="s">
        <v>11</v>
      </c>
      <c r="C7" s="7"/>
      <c r="D7" s="8" t="s">
        <v>12</v>
      </c>
      <c r="E7" s="29">
        <v>5500</v>
      </c>
      <c r="F7" s="9">
        <v>9</v>
      </c>
      <c r="G7" s="18">
        <f>ROUND(F7*(1+H7),2)</f>
        <v>9.72</v>
      </c>
      <c r="H7" s="10">
        <v>0.08</v>
      </c>
      <c r="I7" s="18">
        <f>(ROUND(F7*E7,2))</f>
        <v>49500</v>
      </c>
      <c r="J7" s="18">
        <f>ROUND(I7*(1+H7),2)</f>
        <v>53460</v>
      </c>
    </row>
    <row r="8" spans="1:10" ht="55.5" customHeight="1">
      <c r="A8" s="6">
        <f>SUM(A7+1)</f>
        <v>2</v>
      </c>
      <c r="B8" s="21" t="s">
        <v>13</v>
      </c>
      <c r="C8" s="7"/>
      <c r="D8" s="8" t="s">
        <v>12</v>
      </c>
      <c r="E8" s="29">
        <v>700</v>
      </c>
      <c r="F8" s="9">
        <v>2.2</v>
      </c>
      <c r="G8" s="18">
        <f>ROUND(F8*(1+H8),2)</f>
        <v>2.38</v>
      </c>
      <c r="H8" s="10">
        <v>0.08</v>
      </c>
      <c r="I8" s="18">
        <f>(ROUND(F8*E8,2))</f>
        <v>1540</v>
      </c>
      <c r="J8" s="18">
        <f>ROUND(I8*(1+H8),2)</f>
        <v>1663.2</v>
      </c>
    </row>
    <row r="9" spans="1:10" ht="12.75">
      <c r="A9" s="6">
        <f>SUM(A8+1)</f>
        <v>3</v>
      </c>
      <c r="B9" s="21" t="s">
        <v>14</v>
      </c>
      <c r="C9" s="7"/>
      <c r="D9" s="8" t="s">
        <v>12</v>
      </c>
      <c r="E9" s="22">
        <v>3</v>
      </c>
      <c r="F9" s="9">
        <v>100</v>
      </c>
      <c r="G9" s="18">
        <f>ROUND(F9*(1+H9),2)</f>
        <v>108</v>
      </c>
      <c r="H9" s="10">
        <v>0.08</v>
      </c>
      <c r="I9" s="18">
        <f>(ROUND(F9*E9,2))</f>
        <v>300</v>
      </c>
      <c r="J9" s="18">
        <f>ROUND(I9*(1+H9),2)</f>
        <v>324</v>
      </c>
    </row>
    <row r="10" spans="1:10" ht="12.75">
      <c r="A10" s="6">
        <f>SUM(A9+1)</f>
        <v>4</v>
      </c>
      <c r="B10" s="7"/>
      <c r="C10" s="7"/>
      <c r="D10" s="8"/>
      <c r="E10" s="8"/>
      <c r="F10" s="9"/>
      <c r="G10" s="18">
        <f>ROUND(F10*(1+H10),2)</f>
        <v>0</v>
      </c>
      <c r="H10" s="10"/>
      <c r="I10" s="18">
        <f>(ROUND(F10*E10,2))</f>
        <v>0</v>
      </c>
      <c r="J10" s="18">
        <f>ROUND(I10*(1+H10),2)</f>
        <v>0</v>
      </c>
    </row>
    <row r="11" spans="1:10" ht="12.75">
      <c r="A11" s="11"/>
      <c r="B11" s="12"/>
      <c r="C11" s="12"/>
      <c r="D11" s="13"/>
      <c r="E11" s="13"/>
      <c r="F11" s="14"/>
      <c r="G11" s="15"/>
      <c r="H11" s="16" t="s">
        <v>4</v>
      </c>
      <c r="I11" s="19">
        <f>SUM(I7:I10)</f>
        <v>51340</v>
      </c>
      <c r="J11" s="19">
        <f>SUM(J7:J10)</f>
        <v>55447.2</v>
      </c>
    </row>
  </sheetData>
  <sheetProtection/>
  <mergeCells count="1">
    <mergeCell ref="G1:J2"/>
  </mergeCells>
  <dataValidations count="1">
    <dataValidation type="list" allowBlank="1" showInputMessage="1" showErrorMessage="1" sqref="H7:H10">
      <formula1>stawkaVAT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32" t="s">
        <v>31</v>
      </c>
      <c r="H1" s="32"/>
      <c r="I1" s="32"/>
      <c r="J1" s="32"/>
    </row>
    <row r="2" spans="7:10" ht="12.75">
      <c r="G2" s="32"/>
      <c r="H2" s="32"/>
      <c r="I2" s="32"/>
      <c r="J2" s="32"/>
    </row>
    <row r="4" spans="1:10" ht="27.75" customHeight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12.75">
      <c r="A5" s="1"/>
      <c r="B5" s="2" t="s">
        <v>61</v>
      </c>
      <c r="C5" s="2"/>
      <c r="D5" s="3"/>
      <c r="E5" s="3"/>
      <c r="F5" s="3"/>
      <c r="G5" s="3"/>
      <c r="H5" s="3"/>
      <c r="I5" s="3"/>
      <c r="J5" s="3"/>
    </row>
    <row r="6" spans="1:10" ht="51.75" customHeight="1">
      <c r="A6" s="4" t="s">
        <v>5</v>
      </c>
      <c r="B6" s="5" t="s">
        <v>0</v>
      </c>
      <c r="C6" s="5" t="s">
        <v>10</v>
      </c>
      <c r="D6" s="5" t="s">
        <v>1</v>
      </c>
      <c r="E6" s="5" t="s">
        <v>2</v>
      </c>
      <c r="F6" s="5" t="s">
        <v>8</v>
      </c>
      <c r="G6" s="17" t="s">
        <v>9</v>
      </c>
      <c r="H6" s="5" t="s">
        <v>6</v>
      </c>
      <c r="I6" s="17" t="s">
        <v>7</v>
      </c>
      <c r="J6" s="17" t="s">
        <v>3</v>
      </c>
    </row>
    <row r="7" spans="1:10" ht="30.75" customHeight="1">
      <c r="A7" s="6">
        <v>1</v>
      </c>
      <c r="B7" s="21" t="s">
        <v>25</v>
      </c>
      <c r="C7" s="7"/>
      <c r="D7" s="8" t="s">
        <v>12</v>
      </c>
      <c r="E7" s="22">
        <v>200</v>
      </c>
      <c r="F7" s="22">
        <v>11</v>
      </c>
      <c r="G7" s="18">
        <f>ROUND(F7*(1+H7),2)</f>
        <v>11.88</v>
      </c>
      <c r="H7" s="10">
        <v>0.08</v>
      </c>
      <c r="I7" s="18">
        <f>(ROUND(F7*E7,2))</f>
        <v>2200</v>
      </c>
      <c r="J7" s="18">
        <f>ROUND(I7*(1+H7),2)</f>
        <v>2376</v>
      </c>
    </row>
    <row r="8" spans="1:10" ht="32.25" customHeight="1">
      <c r="A8" s="6">
        <f>SUM(A7+1)</f>
        <v>2</v>
      </c>
      <c r="B8" s="21" t="s">
        <v>26</v>
      </c>
      <c r="C8" s="7"/>
      <c r="D8" s="8" t="s">
        <v>12</v>
      </c>
      <c r="E8" s="22">
        <v>200</v>
      </c>
      <c r="F8" s="22">
        <v>8</v>
      </c>
      <c r="G8" s="18">
        <f>ROUND(F8*(1+H8),2)</f>
        <v>8.64</v>
      </c>
      <c r="H8" s="10">
        <v>0.08</v>
      </c>
      <c r="I8" s="18">
        <f>(ROUND(F8*E8,2))</f>
        <v>1600</v>
      </c>
      <c r="J8" s="18">
        <f>ROUND(I8*(1+H8),2)</f>
        <v>1728</v>
      </c>
    </row>
    <row r="9" spans="1:10" ht="18" customHeight="1">
      <c r="A9" s="6">
        <f>SUM(A8+1)</f>
        <v>3</v>
      </c>
      <c r="B9" s="21" t="s">
        <v>27</v>
      </c>
      <c r="C9" s="7"/>
      <c r="D9" s="8" t="s">
        <v>12</v>
      </c>
      <c r="E9" s="22">
        <v>200</v>
      </c>
      <c r="F9" s="22">
        <v>21</v>
      </c>
      <c r="G9" s="18">
        <f>ROUND(F9*(1+H9),2)</f>
        <v>22.68</v>
      </c>
      <c r="H9" s="10">
        <v>0.08</v>
      </c>
      <c r="I9" s="18">
        <f>(ROUND(F9*E9,2))</f>
        <v>4200</v>
      </c>
      <c r="J9" s="18">
        <f>ROUND(I9*(1+H9),2)</f>
        <v>4536</v>
      </c>
    </row>
    <row r="10" spans="1:10" ht="19.5" customHeight="1">
      <c r="A10" s="6">
        <f>SUM(A9+1)</f>
        <v>4</v>
      </c>
      <c r="B10" s="21" t="s">
        <v>28</v>
      </c>
      <c r="C10" s="7"/>
      <c r="D10" s="8" t="s">
        <v>12</v>
      </c>
      <c r="E10" s="22">
        <v>25</v>
      </c>
      <c r="F10" s="22">
        <v>46</v>
      </c>
      <c r="G10" s="18">
        <f>ROUND(F10*(1+H10),2)</f>
        <v>49.68</v>
      </c>
      <c r="H10" s="10">
        <v>0.08</v>
      </c>
      <c r="I10" s="18">
        <f>(ROUND(F10*E10,2))</f>
        <v>1150</v>
      </c>
      <c r="J10" s="18">
        <f>ROUND(I10*(1+H10),2)</f>
        <v>1242</v>
      </c>
    </row>
    <row r="11" spans="1:10" ht="12.75">
      <c r="A11" s="11"/>
      <c r="B11" s="12"/>
      <c r="C11" s="12"/>
      <c r="D11" s="13"/>
      <c r="E11" s="13"/>
      <c r="F11" s="14"/>
      <c r="G11" s="15"/>
      <c r="H11" s="16" t="s">
        <v>4</v>
      </c>
      <c r="I11" s="19">
        <f>SUM(I7:I10)</f>
        <v>9150</v>
      </c>
      <c r="J11" s="19">
        <f>SUM(J7:J10)</f>
        <v>9882</v>
      </c>
    </row>
  </sheetData>
  <sheetProtection/>
  <mergeCells count="1">
    <mergeCell ref="G1:J2"/>
  </mergeCells>
  <dataValidations count="1">
    <dataValidation type="list" allowBlank="1" showInputMessage="1" showErrorMessage="1" sqref="H7:H10">
      <formula1>stawkaVAT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40">
      <selection activeCell="N14" sqref="N14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32" t="s">
        <v>32</v>
      </c>
      <c r="H1" s="32"/>
      <c r="I1" s="32"/>
      <c r="J1" s="32"/>
    </row>
    <row r="2" spans="7:10" ht="12.75">
      <c r="G2" s="32"/>
      <c r="H2" s="32"/>
      <c r="I2" s="32"/>
      <c r="J2" s="32"/>
    </row>
    <row r="4" spans="1:10" ht="27.75" customHeight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25.5">
      <c r="A5" s="1"/>
      <c r="B5" s="2" t="s">
        <v>62</v>
      </c>
      <c r="C5" s="2"/>
      <c r="D5" s="3"/>
      <c r="E5" s="3"/>
      <c r="F5" s="3"/>
      <c r="G5" s="3"/>
      <c r="H5" s="3"/>
      <c r="I5" s="3"/>
      <c r="J5" s="3"/>
    </row>
    <row r="6" spans="1:10" ht="51.75" customHeight="1">
      <c r="A6" s="4" t="s">
        <v>5</v>
      </c>
      <c r="B6" s="5" t="s">
        <v>0</v>
      </c>
      <c r="C6" s="5" t="s">
        <v>10</v>
      </c>
      <c r="D6" s="5" t="s">
        <v>1</v>
      </c>
      <c r="E6" s="5" t="s">
        <v>2</v>
      </c>
      <c r="F6" s="5" t="s">
        <v>8</v>
      </c>
      <c r="G6" s="17" t="s">
        <v>9</v>
      </c>
      <c r="H6" s="5" t="s">
        <v>6</v>
      </c>
      <c r="I6" s="17" t="s">
        <v>7</v>
      </c>
      <c r="J6" s="17" t="s">
        <v>3</v>
      </c>
    </row>
    <row r="7" spans="1:10" ht="12.75">
      <c r="A7" s="6">
        <v>1</v>
      </c>
      <c r="B7" s="21" t="s">
        <v>33</v>
      </c>
      <c r="C7" s="7"/>
      <c r="D7" s="8" t="s">
        <v>12</v>
      </c>
      <c r="E7" s="30">
        <v>100</v>
      </c>
      <c r="F7" s="24"/>
      <c r="G7" s="18">
        <f aca="true" t="shared" si="0" ref="G7:G20">ROUND(F7*(1+H7),2)</f>
        <v>0</v>
      </c>
      <c r="H7" s="10"/>
      <c r="I7" s="18">
        <f aca="true" t="shared" si="1" ref="I7:I20">(ROUND(F7*E7,2))</f>
        <v>0</v>
      </c>
      <c r="J7" s="18">
        <f aca="true" t="shared" si="2" ref="J7:J20">ROUND(I7*(1+H7),2)</f>
        <v>0</v>
      </c>
    </row>
    <row r="8" spans="1:10" ht="12.75">
      <c r="A8" s="6">
        <f aca="true" t="shared" si="3" ref="A8:A44">SUM(A7+1)</f>
        <v>2</v>
      </c>
      <c r="B8" s="21" t="s">
        <v>34</v>
      </c>
      <c r="C8" s="7"/>
      <c r="D8" s="8" t="s">
        <v>12</v>
      </c>
      <c r="E8" s="30">
        <v>600</v>
      </c>
      <c r="F8" s="24"/>
      <c r="G8" s="18">
        <f t="shared" si="0"/>
        <v>0</v>
      </c>
      <c r="H8" s="10"/>
      <c r="I8" s="18">
        <f t="shared" si="1"/>
        <v>0</v>
      </c>
      <c r="J8" s="18">
        <f t="shared" si="2"/>
        <v>0</v>
      </c>
    </row>
    <row r="9" spans="1:10" ht="12.75">
      <c r="A9" s="6">
        <f t="shared" si="3"/>
        <v>3</v>
      </c>
      <c r="B9" s="21" t="s">
        <v>35</v>
      </c>
      <c r="C9" s="7"/>
      <c r="D9" s="8" t="s">
        <v>12</v>
      </c>
      <c r="E9" s="30">
        <v>500</v>
      </c>
      <c r="F9" s="24"/>
      <c r="G9" s="18">
        <f t="shared" si="0"/>
        <v>0</v>
      </c>
      <c r="H9" s="10"/>
      <c r="I9" s="18">
        <f t="shared" si="1"/>
        <v>0</v>
      </c>
      <c r="J9" s="18">
        <f t="shared" si="2"/>
        <v>0</v>
      </c>
    </row>
    <row r="10" spans="1:10" ht="38.25">
      <c r="A10" s="6">
        <f t="shared" si="3"/>
        <v>4</v>
      </c>
      <c r="B10" s="21" t="s">
        <v>36</v>
      </c>
      <c r="C10" s="7"/>
      <c r="D10" s="8" t="s">
        <v>12</v>
      </c>
      <c r="E10" s="30">
        <v>20</v>
      </c>
      <c r="F10" s="24"/>
      <c r="G10" s="18">
        <f t="shared" si="0"/>
        <v>0</v>
      </c>
      <c r="H10" s="10"/>
      <c r="I10" s="18">
        <f t="shared" si="1"/>
        <v>0</v>
      </c>
      <c r="J10" s="18">
        <f t="shared" si="2"/>
        <v>0</v>
      </c>
    </row>
    <row r="11" spans="1:10" ht="20.25" customHeight="1">
      <c r="A11" s="6">
        <f t="shared" si="3"/>
        <v>5</v>
      </c>
      <c r="B11" s="21" t="s">
        <v>37</v>
      </c>
      <c r="C11" s="7"/>
      <c r="D11" s="8" t="s">
        <v>12</v>
      </c>
      <c r="E11" s="30">
        <v>30</v>
      </c>
      <c r="F11" s="24"/>
      <c r="G11" s="18">
        <f t="shared" si="0"/>
        <v>0</v>
      </c>
      <c r="H11" s="10"/>
      <c r="I11" s="18">
        <f t="shared" si="1"/>
        <v>0</v>
      </c>
      <c r="J11" s="18">
        <f t="shared" si="2"/>
        <v>0</v>
      </c>
    </row>
    <row r="12" spans="1:10" ht="25.5">
      <c r="A12" s="6">
        <f t="shared" si="3"/>
        <v>6</v>
      </c>
      <c r="B12" s="21" t="s">
        <v>38</v>
      </c>
      <c r="C12" s="7"/>
      <c r="D12" s="8" t="s">
        <v>12</v>
      </c>
      <c r="E12" s="30">
        <v>30</v>
      </c>
      <c r="F12" s="24"/>
      <c r="G12" s="18">
        <f t="shared" si="0"/>
        <v>0</v>
      </c>
      <c r="H12" s="10"/>
      <c r="I12" s="18">
        <f t="shared" si="1"/>
        <v>0</v>
      </c>
      <c r="J12" s="18">
        <f t="shared" si="2"/>
        <v>0</v>
      </c>
    </row>
    <row r="13" spans="1:10" ht="38.25">
      <c r="A13" s="6">
        <f t="shared" si="3"/>
        <v>7</v>
      </c>
      <c r="B13" s="21" t="s">
        <v>39</v>
      </c>
      <c r="C13" s="7"/>
      <c r="D13" s="8" t="s">
        <v>12</v>
      </c>
      <c r="E13" s="30">
        <v>15</v>
      </c>
      <c r="F13" s="24"/>
      <c r="G13" s="18">
        <f t="shared" si="0"/>
        <v>0</v>
      </c>
      <c r="H13" s="10"/>
      <c r="I13" s="18">
        <f t="shared" si="1"/>
        <v>0</v>
      </c>
      <c r="J13" s="18">
        <f t="shared" si="2"/>
        <v>0</v>
      </c>
    </row>
    <row r="14" spans="1:10" ht="25.5">
      <c r="A14" s="6">
        <f t="shared" si="3"/>
        <v>8</v>
      </c>
      <c r="B14" s="21" t="s">
        <v>64</v>
      </c>
      <c r="C14" s="7"/>
      <c r="D14" s="8" t="s">
        <v>12</v>
      </c>
      <c r="E14" s="30">
        <v>10</v>
      </c>
      <c r="F14" s="24"/>
      <c r="G14" s="18">
        <f t="shared" si="0"/>
        <v>0</v>
      </c>
      <c r="H14" s="10"/>
      <c r="I14" s="18">
        <f t="shared" si="1"/>
        <v>0</v>
      </c>
      <c r="J14" s="18">
        <f t="shared" si="2"/>
        <v>0</v>
      </c>
    </row>
    <row r="15" spans="1:10" ht="25.5">
      <c r="A15" s="6">
        <f t="shared" si="3"/>
        <v>9</v>
      </c>
      <c r="B15" s="21" t="s">
        <v>40</v>
      </c>
      <c r="C15" s="7"/>
      <c r="D15" s="8" t="s">
        <v>12</v>
      </c>
      <c r="E15" s="30">
        <v>20</v>
      </c>
      <c r="F15" s="24"/>
      <c r="G15" s="18">
        <f t="shared" si="0"/>
        <v>0</v>
      </c>
      <c r="H15" s="10"/>
      <c r="I15" s="18">
        <f t="shared" si="1"/>
        <v>0</v>
      </c>
      <c r="J15" s="18">
        <f t="shared" si="2"/>
        <v>0</v>
      </c>
    </row>
    <row r="16" spans="1:10" ht="25.5">
      <c r="A16" s="6">
        <f t="shared" si="3"/>
        <v>10</v>
      </c>
      <c r="B16" s="21" t="s">
        <v>41</v>
      </c>
      <c r="C16" s="7"/>
      <c r="D16" s="8" t="s">
        <v>12</v>
      </c>
      <c r="E16" s="30">
        <v>10</v>
      </c>
      <c r="F16" s="24"/>
      <c r="G16" s="18">
        <f t="shared" si="0"/>
        <v>0</v>
      </c>
      <c r="H16" s="10"/>
      <c r="I16" s="18">
        <f t="shared" si="1"/>
        <v>0</v>
      </c>
      <c r="J16" s="18">
        <f t="shared" si="2"/>
        <v>0</v>
      </c>
    </row>
    <row r="17" spans="1:10" ht="25.5">
      <c r="A17" s="6">
        <f t="shared" si="3"/>
        <v>11</v>
      </c>
      <c r="B17" s="21" t="s">
        <v>42</v>
      </c>
      <c r="C17" s="7"/>
      <c r="D17" s="8" t="s">
        <v>12</v>
      </c>
      <c r="E17" s="30">
        <v>500</v>
      </c>
      <c r="F17" s="24"/>
      <c r="G17" s="18">
        <f t="shared" si="0"/>
        <v>0</v>
      </c>
      <c r="H17" s="10"/>
      <c r="I17" s="18">
        <f t="shared" si="1"/>
        <v>0</v>
      </c>
      <c r="J17" s="18">
        <f t="shared" si="2"/>
        <v>0</v>
      </c>
    </row>
    <row r="18" spans="1:10" ht="12.75">
      <c r="A18" s="6">
        <f t="shared" si="3"/>
        <v>12</v>
      </c>
      <c r="B18" s="21" t="s">
        <v>43</v>
      </c>
      <c r="C18" s="7"/>
      <c r="D18" s="8" t="s">
        <v>12</v>
      </c>
      <c r="E18" s="30">
        <v>10</v>
      </c>
      <c r="F18" s="24"/>
      <c r="G18" s="18">
        <f t="shared" si="0"/>
        <v>0</v>
      </c>
      <c r="H18" s="10"/>
      <c r="I18" s="18">
        <f t="shared" si="1"/>
        <v>0</v>
      </c>
      <c r="J18" s="18">
        <f t="shared" si="2"/>
        <v>0</v>
      </c>
    </row>
    <row r="19" spans="1:10" ht="12.75">
      <c r="A19" s="6">
        <f t="shared" si="3"/>
        <v>13</v>
      </c>
      <c r="B19" s="21" t="s">
        <v>44</v>
      </c>
      <c r="C19" s="7"/>
      <c r="D19" s="8" t="s">
        <v>12</v>
      </c>
      <c r="E19" s="30">
        <v>120</v>
      </c>
      <c r="F19" s="24"/>
      <c r="G19" s="18">
        <f t="shared" si="0"/>
        <v>0</v>
      </c>
      <c r="H19" s="10"/>
      <c r="I19" s="18">
        <f t="shared" si="1"/>
        <v>0</v>
      </c>
      <c r="J19" s="18">
        <f t="shared" si="2"/>
        <v>0</v>
      </c>
    </row>
    <row r="20" spans="1:10" ht="12.75">
      <c r="A20" s="6">
        <f t="shared" si="3"/>
        <v>14</v>
      </c>
      <c r="B20" s="21" t="s">
        <v>45</v>
      </c>
      <c r="C20" s="7"/>
      <c r="D20" s="8" t="s">
        <v>12</v>
      </c>
      <c r="E20" s="30">
        <v>200</v>
      </c>
      <c r="F20" s="24"/>
      <c r="G20" s="18">
        <f t="shared" si="0"/>
        <v>0</v>
      </c>
      <c r="H20" s="10"/>
      <c r="I20" s="18">
        <f t="shared" si="1"/>
        <v>0</v>
      </c>
      <c r="J20" s="18">
        <f t="shared" si="2"/>
        <v>0</v>
      </c>
    </row>
    <row r="21" spans="1:10" ht="12.75">
      <c r="A21" s="6">
        <f t="shared" si="3"/>
        <v>15</v>
      </c>
      <c r="B21" s="21" t="s">
        <v>46</v>
      </c>
      <c r="C21" s="7"/>
      <c r="D21" s="8" t="s">
        <v>12</v>
      </c>
      <c r="E21" s="23">
        <v>300000</v>
      </c>
      <c r="F21" s="24"/>
      <c r="G21" s="18">
        <f aca="true" t="shared" si="4" ref="G21:G44">ROUND(F21*(1+H21),2)</f>
        <v>0</v>
      </c>
      <c r="H21" s="10"/>
      <c r="I21" s="18">
        <f aca="true" t="shared" si="5" ref="I21:I44">(ROUND(F21*E21,2))</f>
        <v>0</v>
      </c>
      <c r="J21" s="18">
        <f aca="true" t="shared" si="6" ref="J21:J44">ROUND(I21*(1+H21),2)</f>
        <v>0</v>
      </c>
    </row>
    <row r="22" spans="1:10" ht="12.75">
      <c r="A22" s="6">
        <f t="shared" si="3"/>
        <v>16</v>
      </c>
      <c r="B22" s="21" t="s">
        <v>47</v>
      </c>
      <c r="C22" s="7"/>
      <c r="D22" s="8" t="s">
        <v>12</v>
      </c>
      <c r="E22" s="23">
        <v>100</v>
      </c>
      <c r="F22" s="24"/>
      <c r="G22" s="18">
        <f t="shared" si="4"/>
        <v>0</v>
      </c>
      <c r="H22" s="10"/>
      <c r="I22" s="18">
        <f t="shared" si="5"/>
        <v>0</v>
      </c>
      <c r="J22" s="18">
        <f t="shared" si="6"/>
        <v>0</v>
      </c>
    </row>
    <row r="23" spans="1:10" ht="12.75">
      <c r="A23" s="6">
        <f t="shared" si="3"/>
        <v>17</v>
      </c>
      <c r="B23" s="21" t="s">
        <v>48</v>
      </c>
      <c r="C23" s="7"/>
      <c r="D23" s="8" t="s">
        <v>58</v>
      </c>
      <c r="E23" s="23">
        <v>130</v>
      </c>
      <c r="F23" s="24"/>
      <c r="G23" s="18">
        <f t="shared" si="4"/>
        <v>0</v>
      </c>
      <c r="H23" s="10"/>
      <c r="I23" s="18">
        <f t="shared" si="5"/>
        <v>0</v>
      </c>
      <c r="J23" s="18">
        <f t="shared" si="6"/>
        <v>0</v>
      </c>
    </row>
    <row r="24" spans="1:10" ht="25.5">
      <c r="A24" s="6">
        <f t="shared" si="3"/>
        <v>18</v>
      </c>
      <c r="B24" s="21" t="s">
        <v>49</v>
      </c>
      <c r="C24" s="7"/>
      <c r="D24" s="8" t="s">
        <v>12</v>
      </c>
      <c r="E24" s="23">
        <v>40</v>
      </c>
      <c r="F24" s="24"/>
      <c r="G24" s="18">
        <f t="shared" si="4"/>
        <v>0</v>
      </c>
      <c r="H24" s="10"/>
      <c r="I24" s="18">
        <f t="shared" si="5"/>
        <v>0</v>
      </c>
      <c r="J24" s="18">
        <f t="shared" si="6"/>
        <v>0</v>
      </c>
    </row>
    <row r="25" spans="1:10" ht="25.5">
      <c r="A25" s="6">
        <f t="shared" si="3"/>
        <v>19</v>
      </c>
      <c r="B25" s="21" t="s">
        <v>50</v>
      </c>
      <c r="C25" s="7"/>
      <c r="D25" s="8" t="s">
        <v>58</v>
      </c>
      <c r="E25" s="23">
        <v>300</v>
      </c>
      <c r="F25" s="24"/>
      <c r="G25" s="18">
        <f t="shared" si="4"/>
        <v>0</v>
      </c>
      <c r="H25" s="10"/>
      <c r="I25" s="18">
        <f t="shared" si="5"/>
        <v>0</v>
      </c>
      <c r="J25" s="18">
        <f t="shared" si="6"/>
        <v>0</v>
      </c>
    </row>
    <row r="26" spans="1:10" ht="25.5">
      <c r="A26" s="6">
        <f t="shared" si="3"/>
        <v>20</v>
      </c>
      <c r="B26" s="21" t="s">
        <v>51</v>
      </c>
      <c r="C26" s="7"/>
      <c r="D26" s="8" t="s">
        <v>12</v>
      </c>
      <c r="E26" s="23">
        <v>50</v>
      </c>
      <c r="F26" s="24"/>
      <c r="G26" s="18">
        <f t="shared" si="4"/>
        <v>0</v>
      </c>
      <c r="H26" s="10"/>
      <c r="I26" s="18">
        <f t="shared" si="5"/>
        <v>0</v>
      </c>
      <c r="J26" s="18">
        <f t="shared" si="6"/>
        <v>0</v>
      </c>
    </row>
    <row r="27" spans="1:10" ht="12.75">
      <c r="A27" s="6">
        <f t="shared" si="3"/>
        <v>21</v>
      </c>
      <c r="B27" s="21" t="s">
        <v>52</v>
      </c>
      <c r="C27" s="7"/>
      <c r="D27" s="8" t="s">
        <v>12</v>
      </c>
      <c r="E27" s="23">
        <v>50</v>
      </c>
      <c r="F27" s="24"/>
      <c r="G27" s="18">
        <f t="shared" si="4"/>
        <v>0</v>
      </c>
      <c r="H27" s="10"/>
      <c r="I27" s="18">
        <f t="shared" si="5"/>
        <v>0</v>
      </c>
      <c r="J27" s="18">
        <f t="shared" si="6"/>
        <v>0</v>
      </c>
    </row>
    <row r="28" spans="1:10" ht="12.75">
      <c r="A28" s="6">
        <f t="shared" si="3"/>
        <v>22</v>
      </c>
      <c r="B28" s="21" t="s">
        <v>53</v>
      </c>
      <c r="C28" s="7"/>
      <c r="D28" s="8" t="s">
        <v>12</v>
      </c>
      <c r="E28" s="23">
        <v>50</v>
      </c>
      <c r="F28" s="24"/>
      <c r="G28" s="18">
        <f t="shared" si="4"/>
        <v>0</v>
      </c>
      <c r="H28" s="10"/>
      <c r="I28" s="18">
        <f t="shared" si="5"/>
        <v>0</v>
      </c>
      <c r="J28" s="18">
        <f t="shared" si="6"/>
        <v>0</v>
      </c>
    </row>
    <row r="29" spans="1:10" ht="12.75">
      <c r="A29" s="6">
        <f t="shared" si="3"/>
        <v>23</v>
      </c>
      <c r="B29" s="21" t="s">
        <v>54</v>
      </c>
      <c r="C29" s="7"/>
      <c r="D29" s="8" t="s">
        <v>12</v>
      </c>
      <c r="E29" s="23">
        <v>50</v>
      </c>
      <c r="F29" s="24"/>
      <c r="G29" s="18">
        <f t="shared" si="4"/>
        <v>0</v>
      </c>
      <c r="H29" s="10"/>
      <c r="I29" s="18">
        <f t="shared" si="5"/>
        <v>0</v>
      </c>
      <c r="J29" s="18">
        <f t="shared" si="6"/>
        <v>0</v>
      </c>
    </row>
    <row r="30" spans="1:10" ht="63.75">
      <c r="A30" s="6">
        <f t="shared" si="3"/>
        <v>24</v>
      </c>
      <c r="B30" s="21" t="s">
        <v>55</v>
      </c>
      <c r="C30" s="7"/>
      <c r="D30" s="8" t="s">
        <v>12</v>
      </c>
      <c r="E30" s="23">
        <v>100</v>
      </c>
      <c r="F30" s="24"/>
      <c r="G30" s="18">
        <f t="shared" si="4"/>
        <v>0</v>
      </c>
      <c r="H30" s="10"/>
      <c r="I30" s="18">
        <f t="shared" si="5"/>
        <v>0</v>
      </c>
      <c r="J30" s="18">
        <f t="shared" si="6"/>
        <v>0</v>
      </c>
    </row>
    <row r="31" spans="1:10" ht="280.5">
      <c r="A31" s="6">
        <f t="shared" si="3"/>
        <v>25</v>
      </c>
      <c r="B31" s="21" t="s">
        <v>56</v>
      </c>
      <c r="C31" s="7"/>
      <c r="D31" s="8" t="s">
        <v>12</v>
      </c>
      <c r="E31" s="23">
        <v>15</v>
      </c>
      <c r="F31" s="24"/>
      <c r="G31" s="18">
        <f t="shared" si="4"/>
        <v>0</v>
      </c>
      <c r="H31" s="10"/>
      <c r="I31" s="18">
        <f t="shared" si="5"/>
        <v>0</v>
      </c>
      <c r="J31" s="18">
        <f t="shared" si="6"/>
        <v>0</v>
      </c>
    </row>
    <row r="32" spans="1:10" ht="12.75">
      <c r="A32" s="6">
        <f t="shared" si="3"/>
        <v>26</v>
      </c>
      <c r="B32" s="21" t="s">
        <v>57</v>
      </c>
      <c r="C32" s="7"/>
      <c r="D32" s="8" t="s">
        <v>12</v>
      </c>
      <c r="E32" s="23">
        <v>21000</v>
      </c>
      <c r="F32" s="24"/>
      <c r="G32" s="18">
        <f t="shared" si="4"/>
        <v>0</v>
      </c>
      <c r="H32" s="10"/>
      <c r="I32" s="18">
        <f t="shared" si="5"/>
        <v>0</v>
      </c>
      <c r="J32" s="18">
        <f t="shared" si="6"/>
        <v>0</v>
      </c>
    </row>
    <row r="33" spans="1:10" ht="38.25">
      <c r="A33" s="6">
        <f t="shared" si="3"/>
        <v>27</v>
      </c>
      <c r="B33" s="21" t="s">
        <v>29</v>
      </c>
      <c r="C33" s="7"/>
      <c r="D33" s="8" t="s">
        <v>12</v>
      </c>
      <c r="E33" s="23">
        <v>500</v>
      </c>
      <c r="F33" s="24"/>
      <c r="G33" s="18">
        <f t="shared" si="4"/>
        <v>0</v>
      </c>
      <c r="H33" s="10"/>
      <c r="I33" s="18">
        <f t="shared" si="5"/>
        <v>0</v>
      </c>
      <c r="J33" s="18">
        <f t="shared" si="6"/>
        <v>0</v>
      </c>
    </row>
    <row r="34" spans="1:10" ht="96.75" customHeight="1">
      <c r="A34" s="6">
        <f t="shared" si="3"/>
        <v>28</v>
      </c>
      <c r="B34" s="31" t="s">
        <v>60</v>
      </c>
      <c r="C34" s="7"/>
      <c r="D34" s="8" t="s">
        <v>63</v>
      </c>
      <c r="E34" s="8">
        <v>30</v>
      </c>
      <c r="F34" s="9"/>
      <c r="G34" s="18">
        <f t="shared" si="4"/>
        <v>0</v>
      </c>
      <c r="H34" s="10"/>
      <c r="I34" s="18">
        <f t="shared" si="5"/>
        <v>0</v>
      </c>
      <c r="J34" s="18">
        <f t="shared" si="6"/>
        <v>0</v>
      </c>
    </row>
    <row r="35" spans="1:10" ht="12.75">
      <c r="A35" s="6">
        <f t="shared" si="3"/>
        <v>29</v>
      </c>
      <c r="B35" s="25" t="s">
        <v>15</v>
      </c>
      <c r="C35" s="7"/>
      <c r="D35" s="8" t="s">
        <v>12</v>
      </c>
      <c r="E35" s="26">
        <v>150</v>
      </c>
      <c r="F35" s="27"/>
      <c r="G35" s="18">
        <f t="shared" si="4"/>
        <v>0</v>
      </c>
      <c r="H35" s="10"/>
      <c r="I35" s="18">
        <f t="shared" si="5"/>
        <v>0</v>
      </c>
      <c r="J35" s="18">
        <f t="shared" si="6"/>
        <v>0</v>
      </c>
    </row>
    <row r="36" spans="1:10" ht="12.75">
      <c r="A36" s="6">
        <f t="shared" si="3"/>
        <v>30</v>
      </c>
      <c r="B36" s="28" t="s">
        <v>16</v>
      </c>
      <c r="C36" s="7"/>
      <c r="D36" s="8" t="s">
        <v>12</v>
      </c>
      <c r="E36" s="22">
        <v>450</v>
      </c>
      <c r="F36" s="27"/>
      <c r="G36" s="18">
        <f t="shared" si="4"/>
        <v>0</v>
      </c>
      <c r="H36" s="10"/>
      <c r="I36" s="18">
        <f t="shared" si="5"/>
        <v>0</v>
      </c>
      <c r="J36" s="18">
        <f t="shared" si="6"/>
        <v>0</v>
      </c>
    </row>
    <row r="37" spans="1:10" ht="12.75">
      <c r="A37" s="6">
        <f t="shared" si="3"/>
        <v>31</v>
      </c>
      <c r="B37" s="22" t="s">
        <v>17</v>
      </c>
      <c r="C37" s="7"/>
      <c r="D37" s="8" t="s">
        <v>12</v>
      </c>
      <c r="E37" s="22">
        <v>150</v>
      </c>
      <c r="F37" s="27"/>
      <c r="G37" s="18">
        <f t="shared" si="4"/>
        <v>0</v>
      </c>
      <c r="H37" s="10"/>
      <c r="I37" s="18">
        <f t="shared" si="5"/>
        <v>0</v>
      </c>
      <c r="J37" s="18">
        <f t="shared" si="6"/>
        <v>0</v>
      </c>
    </row>
    <row r="38" spans="1:10" ht="12.75">
      <c r="A38" s="6">
        <f t="shared" si="3"/>
        <v>32</v>
      </c>
      <c r="B38" s="22" t="s">
        <v>18</v>
      </c>
      <c r="C38" s="7"/>
      <c r="D38" s="8" t="s">
        <v>12</v>
      </c>
      <c r="E38" s="22">
        <v>150</v>
      </c>
      <c r="F38" s="27"/>
      <c r="G38" s="18">
        <f t="shared" si="4"/>
        <v>0</v>
      </c>
      <c r="H38" s="10"/>
      <c r="I38" s="18">
        <f t="shared" si="5"/>
        <v>0</v>
      </c>
      <c r="J38" s="18">
        <f t="shared" si="6"/>
        <v>0</v>
      </c>
    </row>
    <row r="39" spans="1:10" ht="12.75">
      <c r="A39" s="6">
        <f t="shared" si="3"/>
        <v>33</v>
      </c>
      <c r="B39" s="22" t="s">
        <v>19</v>
      </c>
      <c r="C39" s="7"/>
      <c r="D39" s="8" t="s">
        <v>12</v>
      </c>
      <c r="E39" s="22">
        <v>150</v>
      </c>
      <c r="F39" s="27"/>
      <c r="G39" s="18">
        <f t="shared" si="4"/>
        <v>0</v>
      </c>
      <c r="H39" s="10"/>
      <c r="I39" s="18">
        <f t="shared" si="5"/>
        <v>0</v>
      </c>
      <c r="J39" s="18">
        <f t="shared" si="6"/>
        <v>0</v>
      </c>
    </row>
    <row r="40" spans="1:10" ht="12.75">
      <c r="A40" s="6">
        <f t="shared" si="3"/>
        <v>34</v>
      </c>
      <c r="B40" s="22" t="s">
        <v>20</v>
      </c>
      <c r="C40" s="7"/>
      <c r="D40" s="8" t="s">
        <v>12</v>
      </c>
      <c r="E40" s="22">
        <v>80</v>
      </c>
      <c r="F40" s="27"/>
      <c r="G40" s="18">
        <f t="shared" si="4"/>
        <v>0</v>
      </c>
      <c r="H40" s="10"/>
      <c r="I40" s="18">
        <f t="shared" si="5"/>
        <v>0</v>
      </c>
      <c r="J40" s="18">
        <f t="shared" si="6"/>
        <v>0</v>
      </c>
    </row>
    <row r="41" spans="1:10" ht="12.75">
      <c r="A41" s="6">
        <f t="shared" si="3"/>
        <v>35</v>
      </c>
      <c r="B41" s="22" t="s">
        <v>21</v>
      </c>
      <c r="C41" s="7"/>
      <c r="D41" s="8" t="s">
        <v>12</v>
      </c>
      <c r="E41" s="22">
        <v>80</v>
      </c>
      <c r="F41" s="27"/>
      <c r="G41" s="18">
        <f t="shared" si="4"/>
        <v>0</v>
      </c>
      <c r="H41" s="10"/>
      <c r="I41" s="18">
        <f t="shared" si="5"/>
        <v>0</v>
      </c>
      <c r="J41" s="18">
        <f t="shared" si="6"/>
        <v>0</v>
      </c>
    </row>
    <row r="42" spans="1:10" ht="12.75">
      <c r="A42" s="6">
        <f t="shared" si="3"/>
        <v>36</v>
      </c>
      <c r="B42" s="22" t="s">
        <v>22</v>
      </c>
      <c r="C42" s="7"/>
      <c r="D42" s="8" t="s">
        <v>12</v>
      </c>
      <c r="E42" s="22">
        <v>80</v>
      </c>
      <c r="F42" s="27"/>
      <c r="G42" s="18">
        <f t="shared" si="4"/>
        <v>0</v>
      </c>
      <c r="H42" s="10"/>
      <c r="I42" s="18">
        <f t="shared" si="5"/>
        <v>0</v>
      </c>
      <c r="J42" s="18">
        <f t="shared" si="6"/>
        <v>0</v>
      </c>
    </row>
    <row r="43" spans="1:10" ht="12.75">
      <c r="A43" s="6">
        <f t="shared" si="3"/>
        <v>37</v>
      </c>
      <c r="B43" s="22" t="s">
        <v>23</v>
      </c>
      <c r="C43" s="7"/>
      <c r="D43" s="8" t="s">
        <v>12</v>
      </c>
      <c r="E43" s="22">
        <v>50</v>
      </c>
      <c r="F43" s="27"/>
      <c r="G43" s="18">
        <f t="shared" si="4"/>
        <v>0</v>
      </c>
      <c r="H43" s="10"/>
      <c r="I43" s="18">
        <f t="shared" si="5"/>
        <v>0</v>
      </c>
      <c r="J43" s="18">
        <f t="shared" si="6"/>
        <v>0</v>
      </c>
    </row>
    <row r="44" spans="1:10" ht="12.75">
      <c r="A44" s="6">
        <f t="shared" si="3"/>
        <v>38</v>
      </c>
      <c r="B44" s="22" t="s">
        <v>24</v>
      </c>
      <c r="C44" s="7"/>
      <c r="D44" s="8" t="s">
        <v>12</v>
      </c>
      <c r="E44" s="22">
        <v>40</v>
      </c>
      <c r="F44" s="27"/>
      <c r="G44" s="18">
        <f t="shared" si="4"/>
        <v>0</v>
      </c>
      <c r="H44" s="10"/>
      <c r="I44" s="18">
        <f t="shared" si="5"/>
        <v>0</v>
      </c>
      <c r="J44" s="18">
        <f t="shared" si="6"/>
        <v>0</v>
      </c>
    </row>
    <row r="45" spans="1:10" ht="12.75">
      <c r="A45" s="11"/>
      <c r="B45" s="12"/>
      <c r="C45" s="12"/>
      <c r="D45" s="13"/>
      <c r="E45" s="13"/>
      <c r="F45" s="14"/>
      <c r="G45" s="15"/>
      <c r="H45" s="16" t="s">
        <v>4</v>
      </c>
      <c r="I45" s="19">
        <f>SUM(I7:I44)</f>
        <v>0</v>
      </c>
      <c r="J45" s="19">
        <f>SUM(J7:J44)</f>
        <v>0</v>
      </c>
    </row>
  </sheetData>
  <sheetProtection/>
  <mergeCells count="1">
    <mergeCell ref="G1:J2"/>
  </mergeCells>
  <dataValidations count="1">
    <dataValidation type="list" allowBlank="1" showInputMessage="1" showErrorMessage="1" sqref="H7:H44">
      <formula1>stawkaVAT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2015-11-24T08:23:23Z</cp:lastPrinted>
  <dcterms:created xsi:type="dcterms:W3CDTF">2007-10-11T07:13:52Z</dcterms:created>
  <dcterms:modified xsi:type="dcterms:W3CDTF">2015-12-04T09:53:43Z</dcterms:modified>
  <cp:category/>
  <cp:version/>
  <cp:contentType/>
  <cp:contentStatus/>
</cp:coreProperties>
</file>